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rv69-f1\関連団体共通\ろうきん財団共有\厚生財団\職員フォルダ\富澤\市民活動団体助成制度2025\"/>
    </mc:Choice>
  </mc:AlternateContent>
  <xr:revisionPtr revIDLastSave="0" documentId="13_ncr:1_{4BF31229-C7E1-4F1A-8C29-2ED50C0EB1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団体概要・助成事業概要" sheetId="1" r:id="rId1"/>
    <sheet name="事業の収支" sheetId="3" r:id="rId2"/>
    <sheet name="Sheet2" sheetId="7" state="hidden" r:id="rId3"/>
    <sheet name="Sheet1" sheetId="5" state="hidden" r:id="rId4"/>
  </sheets>
  <definedNames>
    <definedName name="_xlnm.Print_Area" localSheetId="1">事業の収支!$A$1:$C$25</definedName>
    <definedName name="_xlnm.Print_Area" localSheetId="0">団体概要・助成事業概要!$A$1:$B$12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3" l="1"/>
  <c r="B14" i="3"/>
  <c r="B21" i="3" l="1"/>
  <c r="B1" i="5" l="1"/>
  <c r="B2" i="5" s="1"/>
  <c r="B3" i="5" s="1"/>
  <c r="B4" i="5" s="1"/>
  <c r="B5" i="5" s="1"/>
  <c r="B6" i="5" l="1"/>
  <c r="B24" i="3" l="1"/>
  <c r="B25" i="3" s="1"/>
</calcChain>
</file>

<file path=xl/sharedStrings.xml><?xml version="1.0" encoding="utf-8"?>
<sst xmlns="http://schemas.openxmlformats.org/spreadsheetml/2006/main" count="60" uniqueCount="55">
  <si>
    <t>団体名</t>
    <rPh sb="0" eb="2">
      <t>ダンタイ</t>
    </rPh>
    <rPh sb="2" eb="3">
      <t>メイ</t>
    </rPh>
    <phoneticPr fontId="2"/>
  </si>
  <si>
    <t>代表者名</t>
    <rPh sb="0" eb="3">
      <t>ダイヒョウシャ</t>
    </rPh>
    <rPh sb="3" eb="4">
      <t>メイ</t>
    </rPh>
    <phoneticPr fontId="2"/>
  </si>
  <si>
    <t>担当者名</t>
    <rPh sb="0" eb="3">
      <t>タントウシャ</t>
    </rPh>
    <rPh sb="3" eb="4">
      <t>メイ</t>
    </rPh>
    <phoneticPr fontId="2"/>
  </si>
  <si>
    <t>代表者役職名</t>
    <rPh sb="0" eb="3">
      <t>ダイヒョウシャ</t>
    </rPh>
    <rPh sb="3" eb="6">
      <t>ヤクショクメイ</t>
    </rPh>
    <phoneticPr fontId="2"/>
  </si>
  <si>
    <t>担当者役職名</t>
    <rPh sb="0" eb="3">
      <t>タントウシャ</t>
    </rPh>
    <rPh sb="3" eb="6">
      <t>ヤクショクメイ</t>
    </rPh>
    <phoneticPr fontId="2"/>
  </si>
  <si>
    <t>事業名</t>
    <rPh sb="0" eb="2">
      <t>ジギョウ</t>
    </rPh>
    <rPh sb="2" eb="3">
      <t>メイ</t>
    </rPh>
    <phoneticPr fontId="2"/>
  </si>
  <si>
    <t>金額</t>
    <rPh sb="0" eb="2">
      <t>キンガク</t>
    </rPh>
    <phoneticPr fontId="2"/>
  </si>
  <si>
    <t>項目</t>
    <rPh sb="0" eb="2">
      <t>コウモク</t>
    </rPh>
    <phoneticPr fontId="2"/>
  </si>
  <si>
    <t>内訳（単価、人数、数量、回数等の明細を記入）</t>
    <rPh sb="0" eb="2">
      <t>ウチワケ</t>
    </rPh>
    <rPh sb="3" eb="5">
      <t>タンカ</t>
    </rPh>
    <rPh sb="6" eb="8">
      <t>ニンズウ</t>
    </rPh>
    <rPh sb="9" eb="11">
      <t>スウリョウ</t>
    </rPh>
    <rPh sb="12" eb="14">
      <t>カイスウ</t>
    </rPh>
    <rPh sb="14" eb="15">
      <t>トウ</t>
    </rPh>
    <rPh sb="16" eb="18">
      <t>メイサイ</t>
    </rPh>
    <rPh sb="19" eb="21">
      <t>キニュウ</t>
    </rPh>
    <phoneticPr fontId="2"/>
  </si>
  <si>
    <t>団体概要</t>
    <rPh sb="0" eb="2">
      <t>ダンタイ</t>
    </rPh>
    <rPh sb="2" eb="4">
      <t>ガイヨウ</t>
    </rPh>
    <phoneticPr fontId="2"/>
  </si>
  <si>
    <t>助成事業内容</t>
    <rPh sb="0" eb="2">
      <t>ジョセイ</t>
    </rPh>
    <rPh sb="2" eb="4">
      <t>ジギョウ</t>
    </rPh>
    <rPh sb="4" eb="6">
      <t>ナイヨウ</t>
    </rPh>
    <phoneticPr fontId="2"/>
  </si>
  <si>
    <t>合計</t>
    <rPh sb="0" eb="2">
      <t>ゴウケイ</t>
    </rPh>
    <phoneticPr fontId="2"/>
  </si>
  <si>
    <t>合計</t>
    <rPh sb="0" eb="2">
      <t>ゴウケイ</t>
    </rPh>
    <phoneticPr fontId="2"/>
  </si>
  <si>
    <t>返還金（仮）</t>
    <rPh sb="0" eb="3">
      <t>ヘンカンキン</t>
    </rPh>
    <rPh sb="4" eb="5">
      <t>カリ</t>
    </rPh>
    <phoneticPr fontId="2"/>
  </si>
  <si>
    <t>返還金</t>
    <rPh sb="0" eb="3">
      <t>ヘンカンキン</t>
    </rPh>
    <phoneticPr fontId="2"/>
  </si>
  <si>
    <t>支出金額×０．８</t>
    <rPh sb="0" eb="2">
      <t>シシュツ</t>
    </rPh>
    <rPh sb="2" eb="4">
      <t>キンガク</t>
    </rPh>
    <phoneticPr fontId="2"/>
  </si>
  <si>
    <t>B1÷10</t>
    <phoneticPr fontId="2"/>
  </si>
  <si>
    <t>B2の円未満切り上げ</t>
    <rPh sb="3" eb="4">
      <t>エン</t>
    </rPh>
    <rPh sb="4" eb="6">
      <t>ミマン</t>
    </rPh>
    <rPh sb="6" eb="7">
      <t>キ</t>
    </rPh>
    <rPh sb="8" eb="9">
      <t>ア</t>
    </rPh>
    <phoneticPr fontId="2"/>
  </si>
  <si>
    <t>B3×10</t>
    <phoneticPr fontId="2"/>
  </si>
  <si>
    <t>支出の８割</t>
    <rPh sb="0" eb="2">
      <t>シシュツ</t>
    </rPh>
    <rPh sb="4" eb="5">
      <t>ワリ</t>
    </rPh>
    <phoneticPr fontId="2"/>
  </si>
  <si>
    <t>返還金（仮）が１万円未満の場合は返還不要</t>
    <rPh sb="0" eb="3">
      <t>ヘンカンキン</t>
    </rPh>
    <rPh sb="4" eb="5">
      <t>カリ</t>
    </rPh>
    <rPh sb="8" eb="10">
      <t>マンエン</t>
    </rPh>
    <rPh sb="10" eb="12">
      <t>ミマン</t>
    </rPh>
    <rPh sb="13" eb="15">
      <t>バアイ</t>
    </rPh>
    <rPh sb="16" eb="18">
      <t>ヘンカン</t>
    </rPh>
    <rPh sb="18" eb="20">
      <t>フヨウ</t>
    </rPh>
    <phoneticPr fontId="2"/>
  </si>
  <si>
    <t>返還金・内部持出し</t>
    <rPh sb="0" eb="3">
      <t>ヘンカンキン</t>
    </rPh>
    <rPh sb="4" eb="6">
      <t>ナイブ</t>
    </rPh>
    <rPh sb="6" eb="8">
      <t>モチダ</t>
    </rPh>
    <phoneticPr fontId="2"/>
  </si>
  <si>
    <t>助成事業における内部持出し相当額</t>
    <rPh sb="15" eb="16">
      <t>ガク</t>
    </rPh>
    <phoneticPr fontId="2"/>
  </si>
  <si>
    <t>支　　出</t>
    <rPh sb="0" eb="1">
      <t>シ</t>
    </rPh>
    <rPh sb="3" eb="4">
      <t>デ</t>
    </rPh>
    <phoneticPr fontId="2"/>
  </si>
  <si>
    <t>収　　入</t>
    <rPh sb="0" eb="1">
      <t>オサム</t>
    </rPh>
    <rPh sb="3" eb="4">
      <t>ニュウ</t>
    </rPh>
    <phoneticPr fontId="2"/>
  </si>
  <si>
    <t>①物品・資材購入</t>
    <rPh sb="1" eb="3">
      <t>ブッピン</t>
    </rPh>
    <rPh sb="4" eb="6">
      <t>シザイ</t>
    </rPh>
    <rPh sb="6" eb="8">
      <t>コウニュウ</t>
    </rPh>
    <phoneticPr fontId="2"/>
  </si>
  <si>
    <t>②業務委託費</t>
    <rPh sb="1" eb="3">
      <t>ギョウム</t>
    </rPh>
    <rPh sb="3" eb="5">
      <t>イタク</t>
    </rPh>
    <rPh sb="5" eb="6">
      <t>ヒ</t>
    </rPh>
    <phoneticPr fontId="2"/>
  </si>
  <si>
    <t>③講師謝金・研修費</t>
    <rPh sb="1" eb="3">
      <t>コウシ</t>
    </rPh>
    <rPh sb="3" eb="5">
      <t>シャキン</t>
    </rPh>
    <rPh sb="6" eb="8">
      <t>ケンシュウ</t>
    </rPh>
    <rPh sb="8" eb="9">
      <t>ヒ</t>
    </rPh>
    <phoneticPr fontId="2"/>
  </si>
  <si>
    <t>④印刷費</t>
    <rPh sb="1" eb="3">
      <t>インサツ</t>
    </rPh>
    <rPh sb="3" eb="4">
      <t>ヒ</t>
    </rPh>
    <phoneticPr fontId="2"/>
  </si>
  <si>
    <t>⑤旅費交通費</t>
    <rPh sb="1" eb="3">
      <t>リョヒ</t>
    </rPh>
    <rPh sb="3" eb="6">
      <t>コウツウヒ</t>
    </rPh>
    <phoneticPr fontId="2"/>
  </si>
  <si>
    <t>⑥通信費</t>
    <rPh sb="1" eb="4">
      <t>ツウシンヒ</t>
    </rPh>
    <phoneticPr fontId="2"/>
  </si>
  <si>
    <t>⑦事務・消耗品費</t>
    <rPh sb="1" eb="3">
      <t>ジム</t>
    </rPh>
    <rPh sb="4" eb="7">
      <t>ショウモウヒン</t>
    </rPh>
    <rPh sb="7" eb="8">
      <t>ヒ</t>
    </rPh>
    <phoneticPr fontId="2"/>
  </si>
  <si>
    <t>⑧機材・施設等賃借料</t>
    <rPh sb="1" eb="3">
      <t>キザイ</t>
    </rPh>
    <rPh sb="4" eb="6">
      <t>シセツ</t>
    </rPh>
    <rPh sb="6" eb="7">
      <t>トウ</t>
    </rPh>
    <rPh sb="7" eb="10">
      <t>チンシャクリョウ</t>
    </rPh>
    <phoneticPr fontId="2"/>
  </si>
  <si>
    <t>⑨改修費</t>
    <rPh sb="1" eb="3">
      <t>カイシュウ</t>
    </rPh>
    <rPh sb="3" eb="4">
      <t>ヒ</t>
    </rPh>
    <phoneticPr fontId="2"/>
  </si>
  <si>
    <t>⑩雑費</t>
    <rPh sb="1" eb="3">
      <t>ザッピ</t>
    </rPh>
    <phoneticPr fontId="2"/>
  </si>
  <si>
    <t>内訳（具体的に記入してください）</t>
    <rPh sb="0" eb="2">
      <t>ウチワケ</t>
    </rPh>
    <rPh sb="3" eb="6">
      <t>グタイテキ</t>
    </rPh>
    <rPh sb="7" eb="9">
      <t>キニュウ</t>
    </rPh>
    <phoneticPr fontId="2"/>
  </si>
  <si>
    <t>他助成金や補助金の名称および金額</t>
    <rPh sb="0" eb="1">
      <t>ホカ</t>
    </rPh>
    <rPh sb="1" eb="4">
      <t>ジョセイキン</t>
    </rPh>
    <rPh sb="5" eb="8">
      <t>ホジョキン</t>
    </rPh>
    <rPh sb="9" eb="11">
      <t>メイショウ</t>
    </rPh>
    <rPh sb="14" eb="16">
      <t>キンガク</t>
    </rPh>
    <phoneticPr fontId="2"/>
  </si>
  <si>
    <t>参加費収入や売上など入力</t>
    <rPh sb="0" eb="3">
      <t>サンカヒ</t>
    </rPh>
    <rPh sb="3" eb="5">
      <t>シュウニュウ</t>
    </rPh>
    <rPh sb="6" eb="8">
      <t>ウリアゲ</t>
    </rPh>
    <rPh sb="10" eb="12">
      <t>ニュウリョク</t>
    </rPh>
    <phoneticPr fontId="2"/>
  </si>
  <si>
    <t>採用部門</t>
    <rPh sb="0" eb="2">
      <t>サイヨウ</t>
    </rPh>
    <rPh sb="2" eb="4">
      <t>ブモン</t>
    </rPh>
    <phoneticPr fontId="2"/>
  </si>
  <si>
    <t>A(スタートアップ）部門</t>
    <rPh sb="10" eb="12">
      <t>ブモン</t>
    </rPh>
    <phoneticPr fontId="2"/>
  </si>
  <si>
    <t>B（ステップアップ）部門</t>
    <rPh sb="10" eb="12">
      <t>ブモン</t>
    </rPh>
    <phoneticPr fontId="2"/>
  </si>
  <si>
    <t>C（組織基盤強化）部門</t>
    <rPh sb="2" eb="4">
      <t>ソシキ</t>
    </rPh>
    <rPh sb="4" eb="6">
      <t>キバン</t>
    </rPh>
    <rPh sb="6" eb="8">
      <t>キョウカ</t>
    </rPh>
    <rPh sb="9" eb="11">
      <t>ブモン</t>
    </rPh>
    <phoneticPr fontId="2"/>
  </si>
  <si>
    <t>事業の成果
（Ａ部門は記入不要）</t>
    <rPh sb="0" eb="2">
      <t>ジギョウ</t>
    </rPh>
    <rPh sb="3" eb="5">
      <t>セイカ</t>
    </rPh>
    <rPh sb="8" eb="10">
      <t>ブモン</t>
    </rPh>
    <rPh sb="11" eb="13">
      <t>キニュウ</t>
    </rPh>
    <rPh sb="13" eb="15">
      <t>フヨウ</t>
    </rPh>
    <phoneticPr fontId="2"/>
  </si>
  <si>
    <r>
      <t xml:space="preserve">事業内容
</t>
    </r>
    <r>
      <rPr>
        <sz val="9"/>
        <color theme="1"/>
        <rFont val="UD デジタル 教科書体 NK-R"/>
        <family val="1"/>
        <charset val="128"/>
      </rPr>
      <t>「いつ、どこで、なにを、誰に、どのくらい、どのように」事業を展開したのかについて、記載。
また、備品を購入した場合、使用目的、用途、頻度、数量など記載。講座・研修などの場合、講師依頼団体や講師名など記載。</t>
    </r>
    <phoneticPr fontId="2"/>
  </si>
  <si>
    <r>
      <t xml:space="preserve">事業に対する感想
</t>
    </r>
    <r>
      <rPr>
        <sz val="9"/>
        <color theme="1"/>
        <rFont val="UD デジタル 教科書体 NK-R"/>
        <family val="1"/>
        <charset val="128"/>
      </rPr>
      <t>当財団の事業（コーディネーター養成講座、地域づくりセミナー、にいがた旬塾など含む）に対するご意見・ご感想などありましたら、お聞かせください。</t>
    </r>
    <rPh sb="0" eb="2">
      <t>ジギョウ</t>
    </rPh>
    <rPh sb="9" eb="10">
      <t>トウ</t>
    </rPh>
    <rPh sb="10" eb="12">
      <t>ザイダン</t>
    </rPh>
    <phoneticPr fontId="2"/>
  </si>
  <si>
    <r>
      <t>自動計算</t>
    </r>
    <r>
      <rPr>
        <sz val="9"/>
        <color theme="1"/>
        <rFont val="UD デジタル 教科書体 NK-R"/>
        <family val="1"/>
        <charset val="128"/>
      </rPr>
      <t>「応募申込書」で、⑤その他収入（団体自己資金）としていた項目です。自動計算式が入っています。</t>
    </r>
    <rPh sb="0" eb="2">
      <t>ジドウ</t>
    </rPh>
    <rPh sb="2" eb="4">
      <t>ケイサン</t>
    </rPh>
    <phoneticPr fontId="2"/>
  </si>
  <si>
    <t>⑪人件費</t>
    <rPh sb="1" eb="4">
      <t>ジンケンヒ</t>
    </rPh>
    <phoneticPr fontId="2"/>
  </si>
  <si>
    <t>自動計算（①～⑪まで）</t>
    <rPh sb="0" eb="2">
      <t>ジドウ</t>
    </rPh>
    <rPh sb="2" eb="4">
      <t>ケイサン</t>
    </rPh>
    <phoneticPr fontId="2"/>
  </si>
  <si>
    <t>７月１６日に振込された助成金の金額を入力</t>
    <rPh sb="1" eb="2">
      <t>ガツ</t>
    </rPh>
    <rPh sb="4" eb="5">
      <t>ヒ</t>
    </rPh>
    <rPh sb="6" eb="8">
      <t>フリコミ</t>
    </rPh>
    <rPh sb="11" eb="14">
      <t>ジョセイキン</t>
    </rPh>
    <rPh sb="15" eb="17">
      <t>キンガク</t>
    </rPh>
    <rPh sb="18" eb="20">
      <t>ニュウリョク</t>
    </rPh>
    <phoneticPr fontId="2"/>
  </si>
  <si>
    <t>⑫本助成金</t>
    <rPh sb="1" eb="2">
      <t>ホン</t>
    </rPh>
    <rPh sb="2" eb="4">
      <t>ジョセイ</t>
    </rPh>
    <rPh sb="4" eb="5">
      <t>キン</t>
    </rPh>
    <phoneticPr fontId="2"/>
  </si>
  <si>
    <t>⑬他の助成金</t>
    <rPh sb="1" eb="2">
      <t>タ</t>
    </rPh>
    <rPh sb="3" eb="6">
      <t>ジョセイキン</t>
    </rPh>
    <phoneticPr fontId="2"/>
  </si>
  <si>
    <t>⑭本事業の収入</t>
    <rPh sb="1" eb="2">
      <t>ホン</t>
    </rPh>
    <rPh sb="2" eb="4">
      <t>ジギョウ</t>
    </rPh>
    <rPh sb="5" eb="7">
      <t>シュウニュウ</t>
    </rPh>
    <phoneticPr fontId="2"/>
  </si>
  <si>
    <t>⑮寄付金</t>
    <rPh sb="1" eb="4">
      <t>キフキン</t>
    </rPh>
    <phoneticPr fontId="2"/>
  </si>
  <si>
    <t>自動計算（⑫～⑮まで）</t>
    <rPh sb="0" eb="2">
      <t>ジドウ</t>
    </rPh>
    <rPh sb="2" eb="4">
      <t>ケイサン</t>
    </rPh>
    <phoneticPr fontId="2"/>
  </si>
  <si>
    <t>支出合計－⑫本助成金額</t>
    <rPh sb="0" eb="2">
      <t>シシュツ</t>
    </rPh>
    <rPh sb="2" eb="4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</si>
</sst>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14"/>
      <color rgb="FFFF0000"/>
      <name val="UD デジタル 教科書体 NK-R"/>
      <family val="1"/>
      <charset val="128"/>
    </font>
    <font>
      <sz val="12"/>
      <color rgb="FFFF0000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38" fontId="0" fillId="0" borderId="0" xfId="1" applyFont="1">
      <alignment vertical="center"/>
    </xf>
    <xf numFmtId="0" fontId="4" fillId="4" borderId="1" xfId="0" applyFont="1" applyFill="1" applyBorder="1">
      <alignment vertical="center"/>
    </xf>
    <xf numFmtId="0" fontId="5" fillId="0" borderId="1" xfId="0" applyFont="1" applyBorder="1">
      <alignment vertical="center"/>
    </xf>
    <xf numFmtId="0" fontId="6" fillId="4" borderId="2" xfId="0" applyFont="1" applyFill="1" applyBorder="1">
      <alignment vertical="center"/>
    </xf>
    <xf numFmtId="0" fontId="3" fillId="4" borderId="3" xfId="0" applyFont="1" applyFill="1" applyBorder="1">
      <alignment vertical="center"/>
    </xf>
    <xf numFmtId="0" fontId="3" fillId="3" borderId="1" xfId="0" applyFont="1" applyFill="1" applyBorder="1">
      <alignment vertical="center"/>
    </xf>
    <xf numFmtId="49" fontId="3" fillId="0" borderId="1" xfId="0" applyNumberFormat="1" applyFont="1" applyBorder="1" applyAlignment="1" applyProtection="1">
      <alignment vertical="center" wrapText="1"/>
      <protection locked="0"/>
    </xf>
    <xf numFmtId="0" fontId="6" fillId="4" borderId="4" xfId="0" applyFont="1" applyFill="1" applyBorder="1">
      <alignment vertical="center"/>
    </xf>
    <xf numFmtId="0" fontId="3" fillId="4" borderId="5" xfId="0" applyFont="1" applyFill="1" applyBorder="1">
      <alignment vertical="center"/>
    </xf>
    <xf numFmtId="0" fontId="3" fillId="3" borderId="1" xfId="0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vertical="center" wrapText="1"/>
    </xf>
    <xf numFmtId="0" fontId="3" fillId="4" borderId="6" xfId="0" applyFont="1" applyFill="1" applyBorder="1">
      <alignment vertical="center"/>
    </xf>
    <xf numFmtId="0" fontId="3" fillId="2" borderId="1" xfId="0" applyFont="1" applyFill="1" applyBorder="1">
      <alignment vertical="center"/>
    </xf>
    <xf numFmtId="38" fontId="9" fillId="0" borderId="1" xfId="1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38" fontId="3" fillId="0" borderId="1" xfId="1" applyFont="1" applyBorder="1" applyProtection="1">
      <alignment vertical="center"/>
      <protection locked="0"/>
    </xf>
    <xf numFmtId="38" fontId="3" fillId="2" borderId="1" xfId="1" applyFont="1" applyFill="1" applyBorder="1">
      <alignment vertical="center"/>
    </xf>
    <xf numFmtId="38" fontId="3" fillId="4" borderId="0" xfId="1" applyFont="1" applyFill="1" applyBorder="1">
      <alignment vertical="center"/>
    </xf>
    <xf numFmtId="0" fontId="3" fillId="2" borderId="1" xfId="0" applyFont="1" applyFill="1" applyBorder="1" applyAlignment="1">
      <alignment vertical="center" wrapText="1"/>
    </xf>
    <xf numFmtId="0" fontId="6" fillId="4" borderId="7" xfId="0" applyFont="1" applyFill="1" applyBorder="1">
      <alignment vertical="center"/>
    </xf>
    <xf numFmtId="38" fontId="3" fillId="2" borderId="1" xfId="1" applyFont="1" applyFill="1" applyBorder="1" applyAlignment="1">
      <alignment horizontal="right" vertical="center"/>
    </xf>
    <xf numFmtId="0" fontId="10" fillId="2" borderId="1" xfId="0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3148853</xdr:colOff>
      <xdr:row>1</xdr:row>
      <xdr:rowOff>89649</xdr:rowOff>
    </xdr:from>
    <xdr:to>
      <xdr:col>1</xdr:col>
      <xdr:colOff>4538382</xdr:colOff>
      <xdr:row>3</xdr:row>
      <xdr:rowOff>156882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95AFA78-2CD4-4138-A0B0-813957FDAFE7}"/>
            </a:ext>
          </a:extLst>
        </xdr:cNvPr>
        <xdr:cNvSpPr/>
      </xdr:nvSpPr>
      <xdr:spPr>
        <a:xfrm>
          <a:off x="4684059" y="571502"/>
          <a:ext cx="1389529" cy="941292"/>
        </a:xfrm>
        <a:prstGeom prst="wedgeRectCallout">
          <a:avLst>
            <a:gd name="adj1" fmla="val 96598"/>
            <a:gd name="adj2" fmla="val -6492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データには、部門ごとのタブが設定されています。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12"/>
  <sheetViews>
    <sheetView tabSelected="1" zoomScale="85" zoomScaleNormal="85" workbookViewId="0">
      <selection activeCell="B1" sqref="B1"/>
    </sheetView>
  </sheetViews>
  <sheetFormatPr defaultRowHeight="13.5" x14ac:dyDescent="0.15"/>
  <cols>
    <col min="1" max="1" width="20.125" customWidth="1"/>
    <col min="2" max="2" width="67.5" customWidth="1"/>
  </cols>
  <sheetData>
    <row r="1" spans="1:2" ht="37.5" customHeight="1" x14ac:dyDescent="0.15">
      <c r="A1" s="2" t="s">
        <v>38</v>
      </c>
      <c r="B1" s="3" t="s">
        <v>39</v>
      </c>
    </row>
    <row r="2" spans="1:2" ht="34.5" customHeight="1" x14ac:dyDescent="0.15">
      <c r="A2" s="4" t="s">
        <v>9</v>
      </c>
      <c r="B2" s="5"/>
    </row>
    <row r="3" spans="1:2" ht="34.5" customHeight="1" x14ac:dyDescent="0.15">
      <c r="A3" s="6" t="s">
        <v>0</v>
      </c>
      <c r="B3" s="7"/>
    </row>
    <row r="4" spans="1:2" ht="34.5" customHeight="1" x14ac:dyDescent="0.15">
      <c r="A4" s="6" t="s">
        <v>3</v>
      </c>
      <c r="B4" s="7"/>
    </row>
    <row r="5" spans="1:2" ht="34.5" customHeight="1" x14ac:dyDescent="0.15">
      <c r="A5" s="6" t="s">
        <v>1</v>
      </c>
      <c r="B5" s="7"/>
    </row>
    <row r="6" spans="1:2" ht="34.5" customHeight="1" x14ac:dyDescent="0.15">
      <c r="A6" s="6" t="s">
        <v>4</v>
      </c>
      <c r="B6" s="7"/>
    </row>
    <row r="7" spans="1:2" ht="34.5" customHeight="1" x14ac:dyDescent="0.15">
      <c r="A7" s="6" t="s">
        <v>2</v>
      </c>
      <c r="B7" s="7"/>
    </row>
    <row r="8" spans="1:2" ht="34.5" customHeight="1" x14ac:dyDescent="0.15">
      <c r="A8" s="8" t="s">
        <v>10</v>
      </c>
      <c r="B8" s="9"/>
    </row>
    <row r="9" spans="1:2" ht="27.75" customHeight="1" x14ac:dyDescent="0.15">
      <c r="A9" s="6" t="s">
        <v>5</v>
      </c>
      <c r="B9" s="7"/>
    </row>
    <row r="10" spans="1:2" ht="178.5" customHeight="1" x14ac:dyDescent="0.15">
      <c r="A10" s="10" t="s">
        <v>43</v>
      </c>
      <c r="B10" s="11"/>
    </row>
    <row r="11" spans="1:2" ht="113.25" customHeight="1" x14ac:dyDescent="0.15">
      <c r="A11" s="12" t="s">
        <v>42</v>
      </c>
      <c r="B11" s="11"/>
    </row>
    <row r="12" spans="1:2" ht="203.25" customHeight="1" x14ac:dyDescent="0.15">
      <c r="A12" s="10" t="s">
        <v>44</v>
      </c>
      <c r="B12" s="11"/>
    </row>
  </sheetData>
  <sheetProtection formatCells="0"/>
  <phoneticPr fontId="2"/>
  <dataValidations count="1">
    <dataValidation type="textLength" allowBlank="1" showInputMessage="1" showErrorMessage="1" sqref="B9:B12 B3:B7" xr:uid="{00000000-0002-0000-0000-000000000000}">
      <formula1>0</formula1>
      <formula2>10000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&amp;L&amp;14 2025年度市民活動団体助成　成果報告書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9A9F7F7-965B-41FE-BCE9-CE3EB036729D}">
          <x14:formula1>
            <xm:f>Sheet2!$A$1:$A$3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C25"/>
  <sheetViews>
    <sheetView zoomScale="85" zoomScaleNormal="85" workbookViewId="0">
      <selection activeCell="C23" sqref="C23"/>
    </sheetView>
  </sheetViews>
  <sheetFormatPr defaultRowHeight="13.5" x14ac:dyDescent="0.15"/>
  <cols>
    <col min="1" max="1" width="31" customWidth="1"/>
    <col min="2" max="2" width="17.875" customWidth="1"/>
    <col min="3" max="3" width="49.875" customWidth="1"/>
  </cols>
  <sheetData>
    <row r="1" spans="1:3" ht="31.5" customHeight="1" x14ac:dyDescent="0.15">
      <c r="A1" s="4" t="s">
        <v>23</v>
      </c>
      <c r="B1" s="13"/>
      <c r="C1" s="5"/>
    </row>
    <row r="2" spans="1:3" ht="32.25" customHeight="1" x14ac:dyDescent="0.15">
      <c r="A2" s="14" t="s">
        <v>7</v>
      </c>
      <c r="B2" s="14" t="s">
        <v>6</v>
      </c>
      <c r="C2" s="14" t="s">
        <v>8</v>
      </c>
    </row>
    <row r="3" spans="1:3" ht="31.5" customHeight="1" x14ac:dyDescent="0.15">
      <c r="A3" s="14" t="s">
        <v>25</v>
      </c>
      <c r="B3" s="15"/>
      <c r="C3" s="16"/>
    </row>
    <row r="4" spans="1:3" ht="31.5" customHeight="1" x14ac:dyDescent="0.15">
      <c r="A4" s="14" t="s">
        <v>26</v>
      </c>
      <c r="B4" s="17"/>
      <c r="C4" s="16"/>
    </row>
    <row r="5" spans="1:3" ht="31.5" customHeight="1" x14ac:dyDescent="0.15">
      <c r="A5" s="14" t="s">
        <v>27</v>
      </c>
      <c r="B5" s="17"/>
      <c r="C5" s="16"/>
    </row>
    <row r="6" spans="1:3" ht="31.5" customHeight="1" x14ac:dyDescent="0.15">
      <c r="A6" s="14" t="s">
        <v>28</v>
      </c>
      <c r="B6" s="17"/>
      <c r="C6" s="16"/>
    </row>
    <row r="7" spans="1:3" ht="31.5" customHeight="1" x14ac:dyDescent="0.15">
      <c r="A7" s="14" t="s">
        <v>29</v>
      </c>
      <c r="B7" s="17"/>
      <c r="C7" s="16"/>
    </row>
    <row r="8" spans="1:3" ht="31.5" customHeight="1" x14ac:dyDescent="0.15">
      <c r="A8" s="14" t="s">
        <v>30</v>
      </c>
      <c r="B8" s="17"/>
      <c r="C8" s="16"/>
    </row>
    <row r="9" spans="1:3" ht="31.5" customHeight="1" x14ac:dyDescent="0.15">
      <c r="A9" s="14" t="s">
        <v>31</v>
      </c>
      <c r="B9" s="17"/>
      <c r="C9" s="16"/>
    </row>
    <row r="10" spans="1:3" ht="31.5" customHeight="1" x14ac:dyDescent="0.15">
      <c r="A10" s="14" t="s">
        <v>32</v>
      </c>
      <c r="B10" s="17"/>
      <c r="C10" s="16"/>
    </row>
    <row r="11" spans="1:3" ht="31.5" customHeight="1" x14ac:dyDescent="0.15">
      <c r="A11" s="14" t="s">
        <v>33</v>
      </c>
      <c r="B11" s="17"/>
      <c r="C11" s="16"/>
    </row>
    <row r="12" spans="1:3" ht="31.5" customHeight="1" x14ac:dyDescent="0.15">
      <c r="A12" s="14" t="s">
        <v>34</v>
      </c>
      <c r="B12" s="17"/>
      <c r="C12" s="16"/>
    </row>
    <row r="13" spans="1:3" ht="31.5" customHeight="1" x14ac:dyDescent="0.15">
      <c r="A13" s="14" t="s">
        <v>46</v>
      </c>
      <c r="B13" s="17"/>
      <c r="C13" s="16"/>
    </row>
    <row r="14" spans="1:3" ht="31.5" customHeight="1" x14ac:dyDescent="0.15">
      <c r="A14" s="14" t="s">
        <v>11</v>
      </c>
      <c r="B14" s="18">
        <f>SUM(B3:B13)</f>
        <v>0</v>
      </c>
      <c r="C14" s="14" t="s">
        <v>47</v>
      </c>
    </row>
    <row r="15" spans="1:3" ht="31.5" customHeight="1" x14ac:dyDescent="0.15">
      <c r="A15" s="8" t="s">
        <v>24</v>
      </c>
      <c r="B15" s="19"/>
      <c r="C15" s="9"/>
    </row>
    <row r="16" spans="1:3" ht="36" customHeight="1" x14ac:dyDescent="0.15">
      <c r="A16" s="14" t="s">
        <v>7</v>
      </c>
      <c r="B16" s="18" t="s">
        <v>6</v>
      </c>
      <c r="C16" s="14" t="s">
        <v>35</v>
      </c>
    </row>
    <row r="17" spans="1:3" ht="36" customHeight="1" x14ac:dyDescent="0.15">
      <c r="A17" s="14" t="s">
        <v>49</v>
      </c>
      <c r="B17" s="17"/>
      <c r="C17" s="16" t="s">
        <v>48</v>
      </c>
    </row>
    <row r="18" spans="1:3" ht="36" customHeight="1" x14ac:dyDescent="0.15">
      <c r="A18" s="14" t="s">
        <v>50</v>
      </c>
      <c r="B18" s="17"/>
      <c r="C18" s="16" t="s">
        <v>36</v>
      </c>
    </row>
    <row r="19" spans="1:3" ht="36" customHeight="1" x14ac:dyDescent="0.15">
      <c r="A19" s="14" t="s">
        <v>51</v>
      </c>
      <c r="B19" s="17"/>
      <c r="C19" s="16" t="s">
        <v>37</v>
      </c>
    </row>
    <row r="20" spans="1:3" ht="36" customHeight="1" x14ac:dyDescent="0.15">
      <c r="A20" s="14" t="s">
        <v>52</v>
      </c>
      <c r="B20" s="17"/>
      <c r="C20" s="16"/>
    </row>
    <row r="21" spans="1:3" ht="36" customHeight="1" x14ac:dyDescent="0.15">
      <c r="A21" s="14" t="s">
        <v>12</v>
      </c>
      <c r="B21" s="18">
        <f>SUM(B17:B20)</f>
        <v>0</v>
      </c>
      <c r="C21" s="20" t="s">
        <v>53</v>
      </c>
    </row>
    <row r="22" spans="1:3" ht="36" customHeight="1" x14ac:dyDescent="0.15">
      <c r="A22" s="21" t="s">
        <v>21</v>
      </c>
      <c r="B22" s="19"/>
      <c r="C22" s="9"/>
    </row>
    <row r="23" spans="1:3" ht="36" customHeight="1" x14ac:dyDescent="0.15">
      <c r="A23" s="14" t="s">
        <v>13</v>
      </c>
      <c r="B23" s="18">
        <f>B14-B17</f>
        <v>0</v>
      </c>
      <c r="C23" s="20" t="s">
        <v>54</v>
      </c>
    </row>
    <row r="24" spans="1:3" ht="36" customHeight="1" x14ac:dyDescent="0.15">
      <c r="A24" s="14" t="s">
        <v>14</v>
      </c>
      <c r="B24" s="22">
        <f>Sheet1!B6</f>
        <v>0</v>
      </c>
      <c r="C24" s="20" t="s">
        <v>20</v>
      </c>
    </row>
    <row r="25" spans="1:3" ht="36" customHeight="1" x14ac:dyDescent="0.15">
      <c r="A25" s="23" t="s">
        <v>22</v>
      </c>
      <c r="B25" s="18">
        <f>B14-(B21-B24)</f>
        <v>0</v>
      </c>
      <c r="C25" s="20" t="s">
        <v>45</v>
      </c>
    </row>
  </sheetData>
  <sheetProtection formatCells="0"/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verticalDpi="0" r:id="rId1"/>
  <headerFooter>
    <oddHeader>&amp;L&amp;14 2025年度市民活動団体助成　成果報告書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8933F-BF09-4290-8FC1-8D9D24A4690C}">
  <sheetPr>
    <tabColor rgb="FFFFFF00"/>
  </sheetPr>
  <dimension ref="A1:A3"/>
  <sheetViews>
    <sheetView workbookViewId="0">
      <selection activeCell="A5" sqref="A5"/>
    </sheetView>
  </sheetViews>
  <sheetFormatPr defaultRowHeight="13.5" x14ac:dyDescent="0.15"/>
  <sheetData>
    <row r="1" spans="1:1" x14ac:dyDescent="0.15">
      <c r="A1" t="s">
        <v>39</v>
      </c>
    </row>
    <row r="2" spans="1:1" x14ac:dyDescent="0.15">
      <c r="A2" t="s">
        <v>40</v>
      </c>
    </row>
    <row r="3" spans="1:1" x14ac:dyDescent="0.15">
      <c r="A3" t="s">
        <v>41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"/>
  <sheetViews>
    <sheetView workbookViewId="0">
      <selection activeCell="E9" sqref="E9"/>
    </sheetView>
  </sheetViews>
  <sheetFormatPr defaultRowHeight="13.5" x14ac:dyDescent="0.15"/>
  <cols>
    <col min="1" max="1" width="19.375" customWidth="1"/>
    <col min="2" max="2" width="16.5" style="1" customWidth="1"/>
    <col min="3" max="3" width="16.625" bestFit="1" customWidth="1"/>
  </cols>
  <sheetData>
    <row r="1" spans="1:3" x14ac:dyDescent="0.15">
      <c r="A1" t="s">
        <v>15</v>
      </c>
      <c r="B1" s="1">
        <f>事業の収支!B14*0.8</f>
        <v>0</v>
      </c>
    </row>
    <row r="2" spans="1:3" x14ac:dyDescent="0.15">
      <c r="A2" t="s">
        <v>16</v>
      </c>
      <c r="B2" s="1">
        <f>B1/10</f>
        <v>0</v>
      </c>
    </row>
    <row r="3" spans="1:3" x14ac:dyDescent="0.15">
      <c r="A3" t="s">
        <v>17</v>
      </c>
      <c r="B3" s="1">
        <f>ROUNDUP(B2,0)</f>
        <v>0</v>
      </c>
    </row>
    <row r="4" spans="1:3" x14ac:dyDescent="0.15">
      <c r="A4" t="s">
        <v>18</v>
      </c>
      <c r="B4" s="1">
        <f>B3*10</f>
        <v>0</v>
      </c>
      <c r="C4" t="s">
        <v>19</v>
      </c>
    </row>
    <row r="5" spans="1:3" x14ac:dyDescent="0.15">
      <c r="B5">
        <f>IF(事業の収支!B17&gt;Sheet1!B4,事業の収支!B17-Sheet1!B4,0)</f>
        <v>0</v>
      </c>
      <c r="C5" t="s">
        <v>13</v>
      </c>
    </row>
    <row r="6" spans="1:3" x14ac:dyDescent="0.15">
      <c r="B6" s="1">
        <f>IF(B5&lt;10000,0,B5)</f>
        <v>0</v>
      </c>
      <c r="C6" t="s">
        <v>14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団体概要・助成事業概要</vt:lpstr>
      <vt:lpstr>事業の収支</vt:lpstr>
      <vt:lpstr>Sheet2</vt:lpstr>
      <vt:lpstr>Sheet1</vt:lpstr>
      <vt:lpstr>事業の収支!Print_Area</vt:lpstr>
      <vt:lpstr>団体概要・助成事業概要!Print_Area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88105 中澤誠</dc:creator>
  <cp:lastModifiedBy>Y1801 富澤佳恵</cp:lastModifiedBy>
  <cp:lastPrinted>2025-12-08T03:35:36Z</cp:lastPrinted>
  <dcterms:created xsi:type="dcterms:W3CDTF">2023-12-19T04:39:52Z</dcterms:created>
  <dcterms:modified xsi:type="dcterms:W3CDTF">2025-12-08T03:36:13Z</dcterms:modified>
</cp:coreProperties>
</file>